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600" windowHeight="8010"/>
  </bookViews>
  <sheets>
    <sheet name="Sheet1" sheetId="30" r:id="rId1"/>
  </sheets>
  <calcPr calcId="145621"/>
</workbook>
</file>

<file path=xl/calcChain.xml><?xml version="1.0" encoding="utf-8"?>
<calcChain xmlns="http://schemas.openxmlformats.org/spreadsheetml/2006/main">
  <c r="N17" i="30" l="1"/>
  <c r="J17" i="30"/>
  <c r="D31" i="30" l="1"/>
  <c r="C31" i="30"/>
  <c r="E30" i="30"/>
  <c r="E29" i="30"/>
  <c r="E28" i="30"/>
  <c r="E27" i="30"/>
  <c r="E26" i="30"/>
  <c r="E25" i="30"/>
  <c r="E24" i="30"/>
  <c r="E23" i="30"/>
  <c r="E22" i="30"/>
  <c r="O17" i="30"/>
  <c r="M17" i="30"/>
  <c r="K17" i="30"/>
  <c r="I17" i="30"/>
  <c r="H17" i="30"/>
  <c r="F17" i="30"/>
  <c r="E17" i="30"/>
  <c r="D17" i="30"/>
  <c r="C17" i="30"/>
  <c r="P16" i="30"/>
  <c r="L16" i="30"/>
  <c r="P15" i="30"/>
  <c r="L15" i="30"/>
  <c r="G15" i="30"/>
  <c r="P14" i="30"/>
  <c r="L14" i="30"/>
  <c r="G14" i="30"/>
  <c r="P13" i="30"/>
  <c r="L13" i="30"/>
  <c r="G13" i="30"/>
  <c r="P12" i="30"/>
  <c r="L12" i="30"/>
  <c r="G12" i="30"/>
  <c r="P11" i="30"/>
  <c r="L11" i="30"/>
  <c r="G11" i="30"/>
  <c r="P10" i="30"/>
  <c r="L10" i="30"/>
  <c r="G10" i="30"/>
  <c r="P9" i="30"/>
  <c r="L9" i="30"/>
  <c r="G9" i="30"/>
  <c r="P8" i="30"/>
  <c r="L17" i="30" l="1"/>
  <c r="E31" i="30"/>
  <c r="Q10" i="30"/>
  <c r="Q14" i="30"/>
  <c r="P17" i="30"/>
  <c r="Q11" i="30"/>
  <c r="Q15" i="30"/>
  <c r="Q9" i="30"/>
  <c r="Q12" i="30"/>
  <c r="Q16" i="30"/>
  <c r="G17" i="30"/>
  <c r="Q13" i="30"/>
  <c r="Q8" i="30"/>
  <c r="Q17" i="30" l="1"/>
</calcChain>
</file>

<file path=xl/sharedStrings.xml><?xml version="1.0" encoding="utf-8"?>
<sst xmlns="http://schemas.openxmlformats.org/spreadsheetml/2006/main" count="52" uniqueCount="43">
  <si>
    <t>สาขางาน</t>
  </si>
  <si>
    <t>จำนวนนักเรียน นักศึกษา</t>
  </si>
  <si>
    <t>ปวช.1</t>
  </si>
  <si>
    <t>ปวช.2</t>
  </si>
  <si>
    <t>ปวช.3</t>
  </si>
  <si>
    <t>รวมทั้งสิ้น</t>
  </si>
  <si>
    <t>รวม</t>
  </si>
  <si>
    <t>ปวส.1</t>
  </si>
  <si>
    <t>ปวส.2</t>
  </si>
  <si>
    <t xml:space="preserve"> เทคนิคยานยนต์ (ทวิภาคี)</t>
  </si>
  <si>
    <t xml:space="preserve"> ติดตั้งไฟฟ้า</t>
  </si>
  <si>
    <t xml:space="preserve"> อิเล็กทรอนิกส์อุตสาหกรรม</t>
  </si>
  <si>
    <t xml:space="preserve"> การบัญชี</t>
  </si>
  <si>
    <t xml:space="preserve"> การตลาด</t>
  </si>
  <si>
    <t xml:space="preserve"> คอมพิวเตอร์ธุรกิจ</t>
  </si>
  <si>
    <t xml:space="preserve"> ยานยนต์</t>
  </si>
  <si>
    <t xml:space="preserve"> ซ่อมบำรุงและเครื่องจักรกล</t>
  </si>
  <si>
    <t xml:space="preserve"> ไฟฟ้ากำลัง</t>
  </si>
  <si>
    <t xml:space="preserve"> อิเล็กทรอนิกส์</t>
  </si>
  <si>
    <t xml:space="preserve"> ก่อสร้าง</t>
  </si>
  <si>
    <t>2/1</t>
  </si>
  <si>
    <t>1/1</t>
  </si>
  <si>
    <t>3/2</t>
  </si>
  <si>
    <t>3/1</t>
  </si>
  <si>
    <t>2/2</t>
  </si>
  <si>
    <t>1/2</t>
  </si>
  <si>
    <t>1/3</t>
  </si>
  <si>
    <t>1/4</t>
  </si>
  <si>
    <t>วิทยาลัยการอาชีพอู่ทอง</t>
  </si>
  <si>
    <t>2/3</t>
  </si>
  <si>
    <t>จำนวนนักเรียน นักศึกษา ระดับ  ปวช. และ ปวส.</t>
  </si>
  <si>
    <t>จำนวนนักเรียน นักศึกษา ระดับ ประกาศนียบัตรวิชาชีพ (ปวช.)</t>
  </si>
  <si>
    <t>งานทะเบียน</t>
  </si>
  <si>
    <t xml:space="preserve"> เทคนิคอุตสาหกรรม (ทวิภาคี) 2</t>
  </si>
  <si>
    <t xml:space="preserve"> เทคนิคอุตสาหกรรม (ทวิภาคี) 1</t>
  </si>
  <si>
    <t xml:space="preserve"> คอมพิวเตอร์ธุรกิจ (ทวิภาคี)</t>
  </si>
  <si>
    <t>(ไม่รวมเด็กเรียนเก็บ)</t>
  </si>
  <si>
    <t xml:space="preserve">             </t>
  </si>
  <si>
    <t xml:space="preserve"> อิเล็กทรอนิกส์ (ทวิศึกษา)</t>
  </si>
  <si>
    <t>3/3</t>
  </si>
  <si>
    <t>2/4</t>
  </si>
  <si>
    <t>ประจำภาคเรียนที่  1  ปีการศึกษา  2561</t>
  </si>
  <si>
    <t>ข้อมูล  ณ  วันที่  10  มิถุนายน 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</si>
</sst>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b/>
      <sz val="12"/>
      <color theme="1"/>
      <name val="TH SarabunIT๙"/>
      <family val="2"/>
    </font>
    <font>
      <b/>
      <sz val="15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0" fontId="5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1" fillId="0" borderId="0" xfId="0" applyFont="1" applyAlignment="1">
      <alignment horizontal="center"/>
    </xf>
    <xf numFmtId="0" fontId="5" fillId="2" borderId="0" xfId="0" applyFont="1" applyFill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77"/>
  <sheetViews>
    <sheetView tabSelected="1" zoomScale="115" zoomScaleNormal="115" workbookViewId="0">
      <selection activeCell="I24" sqref="I24"/>
    </sheetView>
  </sheetViews>
  <sheetFormatPr defaultRowHeight="14.25" x14ac:dyDescent="0.2"/>
  <cols>
    <col min="1" max="1" width="1" customWidth="1"/>
    <col min="2" max="2" width="21.375" customWidth="1"/>
    <col min="3" max="7" width="6.375" customWidth="1"/>
    <col min="8" max="16" width="6.375" style="3" customWidth="1"/>
    <col min="17" max="17" width="8" style="3" customWidth="1"/>
    <col min="18" max="23" width="5" customWidth="1"/>
  </cols>
  <sheetData>
    <row r="1" spans="2:24" s="5" customFormat="1" ht="18.600000000000001" customHeight="1" x14ac:dyDescent="0.3">
      <c r="B1" s="28" t="s">
        <v>28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2:24" s="5" customFormat="1" ht="18.600000000000001" customHeight="1" x14ac:dyDescent="0.3">
      <c r="B2" s="28" t="s">
        <v>30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2:24" s="5" customFormat="1" ht="18.600000000000001" customHeight="1" x14ac:dyDescent="0.3">
      <c r="B3" s="29" t="s">
        <v>41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2:24" s="5" customFormat="1" ht="9.75" hidden="1" customHeight="1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2:24" s="5" customFormat="1" ht="16.5" customHeight="1" x14ac:dyDescent="0.3">
      <c r="B5" s="30" t="s">
        <v>0</v>
      </c>
      <c r="C5" s="31" t="s">
        <v>31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  <c r="Q5" s="30" t="s">
        <v>5</v>
      </c>
    </row>
    <row r="6" spans="2:24" s="5" customFormat="1" ht="16.5" customHeight="1" x14ac:dyDescent="0.3">
      <c r="B6" s="30"/>
      <c r="C6" s="30" t="s">
        <v>2</v>
      </c>
      <c r="D6" s="30"/>
      <c r="E6" s="30"/>
      <c r="F6" s="30"/>
      <c r="G6" s="30" t="s">
        <v>6</v>
      </c>
      <c r="H6" s="30" t="s">
        <v>3</v>
      </c>
      <c r="I6" s="30"/>
      <c r="J6" s="30"/>
      <c r="K6" s="30"/>
      <c r="L6" s="30" t="s">
        <v>6</v>
      </c>
      <c r="M6" s="30" t="s">
        <v>4</v>
      </c>
      <c r="N6" s="30"/>
      <c r="O6" s="30"/>
      <c r="P6" s="30" t="s">
        <v>6</v>
      </c>
      <c r="Q6" s="30"/>
    </row>
    <row r="7" spans="2:24" s="5" customFormat="1" ht="16.5" customHeight="1" x14ac:dyDescent="0.3">
      <c r="B7" s="30"/>
      <c r="C7" s="7" t="s">
        <v>21</v>
      </c>
      <c r="D7" s="7" t="s">
        <v>25</v>
      </c>
      <c r="E7" s="7" t="s">
        <v>26</v>
      </c>
      <c r="F7" s="7" t="s">
        <v>27</v>
      </c>
      <c r="G7" s="30"/>
      <c r="H7" s="7" t="s">
        <v>20</v>
      </c>
      <c r="I7" s="7" t="s">
        <v>24</v>
      </c>
      <c r="J7" s="7" t="s">
        <v>29</v>
      </c>
      <c r="K7" s="7" t="s">
        <v>40</v>
      </c>
      <c r="L7" s="30"/>
      <c r="M7" s="7" t="s">
        <v>23</v>
      </c>
      <c r="N7" s="7" t="s">
        <v>22</v>
      </c>
      <c r="O7" s="7" t="s">
        <v>39</v>
      </c>
      <c r="P7" s="30"/>
      <c r="Q7" s="30"/>
    </row>
    <row r="8" spans="2:24" s="5" customFormat="1" ht="16.5" customHeight="1" x14ac:dyDescent="0.3">
      <c r="B8" s="8" t="s">
        <v>15</v>
      </c>
      <c r="C8" s="16">
        <v>25</v>
      </c>
      <c r="D8" s="16">
        <v>25</v>
      </c>
      <c r="E8" s="16">
        <v>25</v>
      </c>
      <c r="F8" s="16">
        <v>24</v>
      </c>
      <c r="G8" s="22">
        <v>103</v>
      </c>
      <c r="H8" s="16">
        <v>9</v>
      </c>
      <c r="I8" s="16">
        <v>15</v>
      </c>
      <c r="J8" s="16">
        <v>19</v>
      </c>
      <c r="K8" s="16">
        <v>16</v>
      </c>
      <c r="L8" s="10">
        <v>59</v>
      </c>
      <c r="M8" s="9">
        <v>15</v>
      </c>
      <c r="N8" s="9">
        <v>12</v>
      </c>
      <c r="O8" s="9">
        <v>19</v>
      </c>
      <c r="P8" s="10">
        <f>SUM(M8:O8)</f>
        <v>46</v>
      </c>
      <c r="Q8" s="11">
        <f t="shared" ref="Q8:Q17" si="0">P8+L8+G8</f>
        <v>208</v>
      </c>
    </row>
    <row r="9" spans="2:24" s="5" customFormat="1" ht="16.5" customHeight="1" x14ac:dyDescent="0.3">
      <c r="B9" s="12" t="s">
        <v>17</v>
      </c>
      <c r="C9" s="17">
        <v>30</v>
      </c>
      <c r="D9" s="17">
        <v>31</v>
      </c>
      <c r="E9" s="17">
        <v>0</v>
      </c>
      <c r="F9" s="17">
        <v>0</v>
      </c>
      <c r="G9" s="22">
        <f t="shared" ref="G9:G15" si="1">SUM(C9:F9)</f>
        <v>61</v>
      </c>
      <c r="H9" s="17">
        <v>26</v>
      </c>
      <c r="I9" s="17">
        <v>16</v>
      </c>
      <c r="J9" s="17">
        <v>0</v>
      </c>
      <c r="K9" s="17">
        <v>0</v>
      </c>
      <c r="L9" s="10">
        <f t="shared" ref="L9:L16" si="2">H9+I9+K9</f>
        <v>42</v>
      </c>
      <c r="M9" s="13">
        <v>20</v>
      </c>
      <c r="N9" s="13">
        <v>10</v>
      </c>
      <c r="O9" s="13">
        <v>0</v>
      </c>
      <c r="P9" s="10">
        <f t="shared" ref="P9:P16" si="3">SUM(M9:O9)</f>
        <v>30</v>
      </c>
      <c r="Q9" s="11">
        <f t="shared" si="0"/>
        <v>133</v>
      </c>
    </row>
    <row r="10" spans="2:24" s="5" customFormat="1" ht="16.5" customHeight="1" x14ac:dyDescent="0.3">
      <c r="B10" s="12" t="s">
        <v>18</v>
      </c>
      <c r="C10" s="17">
        <v>21</v>
      </c>
      <c r="D10" s="17">
        <v>0</v>
      </c>
      <c r="E10" s="17">
        <v>0</v>
      </c>
      <c r="F10" s="17">
        <v>0</v>
      </c>
      <c r="G10" s="22">
        <f t="shared" si="1"/>
        <v>21</v>
      </c>
      <c r="H10" s="17">
        <v>11</v>
      </c>
      <c r="I10" s="17">
        <v>0</v>
      </c>
      <c r="J10" s="17">
        <v>0</v>
      </c>
      <c r="K10" s="17">
        <v>0</v>
      </c>
      <c r="L10" s="10">
        <f t="shared" si="2"/>
        <v>11</v>
      </c>
      <c r="M10" s="13">
        <v>11</v>
      </c>
      <c r="N10" s="13">
        <v>0</v>
      </c>
      <c r="O10" s="13">
        <v>0</v>
      </c>
      <c r="P10" s="10">
        <f t="shared" si="3"/>
        <v>11</v>
      </c>
      <c r="Q10" s="11">
        <f t="shared" si="0"/>
        <v>43</v>
      </c>
    </row>
    <row r="11" spans="2:24" s="5" customFormat="1" ht="16.5" customHeight="1" x14ac:dyDescent="0.3">
      <c r="B11" s="12" t="s">
        <v>19</v>
      </c>
      <c r="C11" s="17">
        <v>11</v>
      </c>
      <c r="D11" s="17">
        <v>0</v>
      </c>
      <c r="E11" s="17">
        <v>0</v>
      </c>
      <c r="F11" s="17">
        <v>0</v>
      </c>
      <c r="G11" s="22">
        <f>SUM(C11:F11)</f>
        <v>11</v>
      </c>
      <c r="H11" s="17">
        <v>8</v>
      </c>
      <c r="I11" s="17">
        <v>0</v>
      </c>
      <c r="J11" s="17">
        <v>0</v>
      </c>
      <c r="K11" s="17">
        <v>0</v>
      </c>
      <c r="L11" s="10">
        <f>H11+I11+K11</f>
        <v>8</v>
      </c>
      <c r="M11" s="13">
        <v>1</v>
      </c>
      <c r="N11" s="13">
        <v>0</v>
      </c>
      <c r="O11" s="13">
        <v>0</v>
      </c>
      <c r="P11" s="10">
        <f>SUM(M11:O11)</f>
        <v>1</v>
      </c>
      <c r="Q11" s="11">
        <f>P11+L11+G11</f>
        <v>20</v>
      </c>
    </row>
    <row r="12" spans="2:24" s="5" customFormat="1" ht="16.5" customHeight="1" x14ac:dyDescent="0.3">
      <c r="B12" s="12" t="s">
        <v>16</v>
      </c>
      <c r="C12" s="17">
        <v>22</v>
      </c>
      <c r="D12" s="17">
        <v>0</v>
      </c>
      <c r="E12" s="17">
        <v>0</v>
      </c>
      <c r="F12" s="17">
        <v>0</v>
      </c>
      <c r="G12" s="22">
        <f t="shared" si="1"/>
        <v>22</v>
      </c>
      <c r="H12" s="17">
        <v>11</v>
      </c>
      <c r="I12" s="17">
        <v>0</v>
      </c>
      <c r="J12" s="17">
        <v>0</v>
      </c>
      <c r="K12" s="17">
        <v>0</v>
      </c>
      <c r="L12" s="10">
        <f t="shared" si="2"/>
        <v>11</v>
      </c>
      <c r="M12" s="13">
        <v>9</v>
      </c>
      <c r="N12" s="13">
        <v>0</v>
      </c>
      <c r="O12" s="13">
        <v>0</v>
      </c>
      <c r="P12" s="10">
        <f t="shared" si="3"/>
        <v>9</v>
      </c>
      <c r="Q12" s="11">
        <f t="shared" si="0"/>
        <v>42</v>
      </c>
    </row>
    <row r="13" spans="2:24" s="5" customFormat="1" ht="16.5" customHeight="1" x14ac:dyDescent="0.3">
      <c r="B13" s="12" t="s">
        <v>38</v>
      </c>
      <c r="C13" s="17">
        <v>0</v>
      </c>
      <c r="D13" s="17">
        <v>0</v>
      </c>
      <c r="E13" s="17">
        <v>0</v>
      </c>
      <c r="F13" s="17">
        <v>0</v>
      </c>
      <c r="G13" s="22">
        <f t="shared" si="1"/>
        <v>0</v>
      </c>
      <c r="H13" s="17">
        <v>0</v>
      </c>
      <c r="I13" s="17">
        <v>0</v>
      </c>
      <c r="J13" s="17">
        <v>0</v>
      </c>
      <c r="K13" s="17">
        <v>0</v>
      </c>
      <c r="L13" s="10">
        <f t="shared" si="2"/>
        <v>0</v>
      </c>
      <c r="M13" s="13">
        <v>0</v>
      </c>
      <c r="N13" s="13">
        <v>0</v>
      </c>
      <c r="O13" s="13">
        <v>0</v>
      </c>
      <c r="P13" s="10">
        <f t="shared" si="3"/>
        <v>0</v>
      </c>
      <c r="Q13" s="11">
        <f t="shared" si="0"/>
        <v>0</v>
      </c>
    </row>
    <row r="14" spans="2:24" s="5" customFormat="1" ht="16.5" customHeight="1" x14ac:dyDescent="0.3">
      <c r="B14" s="12" t="s">
        <v>12</v>
      </c>
      <c r="C14" s="17">
        <v>18</v>
      </c>
      <c r="D14" s="17">
        <v>19</v>
      </c>
      <c r="E14" s="17">
        <v>0</v>
      </c>
      <c r="F14" s="17">
        <v>0</v>
      </c>
      <c r="G14" s="22">
        <f t="shared" si="1"/>
        <v>37</v>
      </c>
      <c r="H14" s="17">
        <v>21</v>
      </c>
      <c r="I14" s="17">
        <v>0</v>
      </c>
      <c r="J14" s="17">
        <v>0</v>
      </c>
      <c r="K14" s="17">
        <v>0</v>
      </c>
      <c r="L14" s="10">
        <f t="shared" si="2"/>
        <v>21</v>
      </c>
      <c r="M14" s="13">
        <v>16</v>
      </c>
      <c r="N14" s="13">
        <v>0</v>
      </c>
      <c r="O14" s="13">
        <v>0</v>
      </c>
      <c r="P14" s="10">
        <f t="shared" si="3"/>
        <v>16</v>
      </c>
      <c r="Q14" s="11">
        <f t="shared" si="0"/>
        <v>74</v>
      </c>
    </row>
    <row r="15" spans="2:24" s="5" customFormat="1" ht="16.5" customHeight="1" x14ac:dyDescent="0.3">
      <c r="B15" s="12" t="s">
        <v>13</v>
      </c>
      <c r="C15" s="17">
        <v>12</v>
      </c>
      <c r="D15" s="17">
        <v>0</v>
      </c>
      <c r="E15" s="17">
        <v>0</v>
      </c>
      <c r="F15" s="17">
        <v>0</v>
      </c>
      <c r="G15" s="22">
        <f t="shared" si="1"/>
        <v>12</v>
      </c>
      <c r="H15" s="17">
        <v>11</v>
      </c>
      <c r="I15" s="17">
        <v>0</v>
      </c>
      <c r="J15" s="17">
        <v>0</v>
      </c>
      <c r="K15" s="17">
        <v>0</v>
      </c>
      <c r="L15" s="10">
        <f t="shared" si="2"/>
        <v>11</v>
      </c>
      <c r="M15" s="13">
        <v>13</v>
      </c>
      <c r="N15" s="13">
        <v>0</v>
      </c>
      <c r="O15" s="13">
        <v>0</v>
      </c>
      <c r="P15" s="10">
        <f t="shared" si="3"/>
        <v>13</v>
      </c>
      <c r="Q15" s="11">
        <f t="shared" si="0"/>
        <v>36</v>
      </c>
      <c r="X15" s="26"/>
    </row>
    <row r="16" spans="2:24" s="5" customFormat="1" ht="16.5" customHeight="1" x14ac:dyDescent="0.3">
      <c r="B16" s="12" t="s">
        <v>14</v>
      </c>
      <c r="C16" s="17">
        <v>16</v>
      </c>
      <c r="D16" s="17">
        <v>18</v>
      </c>
      <c r="E16" s="17">
        <v>0</v>
      </c>
      <c r="F16" s="17">
        <v>0</v>
      </c>
      <c r="G16" s="22">
        <v>35</v>
      </c>
      <c r="H16" s="17">
        <v>15</v>
      </c>
      <c r="I16" s="17">
        <v>14</v>
      </c>
      <c r="J16" s="17">
        <v>0</v>
      </c>
      <c r="K16" s="17">
        <v>0</v>
      </c>
      <c r="L16" s="10">
        <f t="shared" si="2"/>
        <v>29</v>
      </c>
      <c r="M16" s="13">
        <v>14</v>
      </c>
      <c r="N16" s="13">
        <v>12</v>
      </c>
      <c r="O16" s="13">
        <v>0</v>
      </c>
      <c r="P16" s="10">
        <f t="shared" si="3"/>
        <v>26</v>
      </c>
      <c r="Q16" s="11">
        <f t="shared" si="0"/>
        <v>90</v>
      </c>
    </row>
    <row r="17" spans="2:17" s="5" customFormat="1" ht="16.5" customHeight="1" x14ac:dyDescent="0.3">
      <c r="B17" s="14" t="s">
        <v>5</v>
      </c>
      <c r="C17" s="14">
        <f>SUM(C8:C16)</f>
        <v>155</v>
      </c>
      <c r="D17" s="14">
        <f>SUM(D8:D16)</f>
        <v>93</v>
      </c>
      <c r="E17" s="14">
        <f>SUM(E8:E16)</f>
        <v>25</v>
      </c>
      <c r="F17" s="14">
        <f>SUM(F8:F16)</f>
        <v>24</v>
      </c>
      <c r="G17" s="14">
        <f>SUM(G8:G16)</f>
        <v>302</v>
      </c>
      <c r="H17" s="14">
        <f t="shared" ref="H17:K17" si="4">SUM(H8:H16)</f>
        <v>112</v>
      </c>
      <c r="I17" s="14">
        <f t="shared" si="4"/>
        <v>45</v>
      </c>
      <c r="J17" s="14">
        <f>SUM(J8:J16)</f>
        <v>19</v>
      </c>
      <c r="K17" s="14">
        <f t="shared" si="4"/>
        <v>16</v>
      </c>
      <c r="L17" s="11">
        <f>SUM(L8:L16)</f>
        <v>192</v>
      </c>
      <c r="M17" s="14">
        <f>SUM(M8:M16)</f>
        <v>99</v>
      </c>
      <c r="N17" s="14">
        <f>SUM(N8:N16)</f>
        <v>34</v>
      </c>
      <c r="O17" s="14">
        <f>SUM(O8:O16)</f>
        <v>19</v>
      </c>
      <c r="P17" s="11">
        <f>SUM(P8:P16)</f>
        <v>152</v>
      </c>
      <c r="Q17" s="11">
        <f t="shared" si="0"/>
        <v>646</v>
      </c>
    </row>
    <row r="18" spans="2:17" s="5" customFormat="1" ht="9" customHeight="1" x14ac:dyDescent="0.3"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2:17" s="1" customFormat="1" ht="16.5" customHeight="1" x14ac:dyDescent="0.3">
      <c r="B19" s="35" t="s">
        <v>0</v>
      </c>
      <c r="C19" s="38" t="s">
        <v>1</v>
      </c>
      <c r="D19" s="39"/>
      <c r="E19" s="30" t="s">
        <v>6</v>
      </c>
      <c r="F19" s="18"/>
      <c r="G19" s="18"/>
      <c r="L19" s="25"/>
      <c r="M19" s="25"/>
      <c r="N19" s="25"/>
      <c r="O19" s="25"/>
      <c r="P19" s="25"/>
      <c r="Q19" s="25"/>
    </row>
    <row r="20" spans="2:17" s="1" customFormat="1" ht="12.75" customHeight="1" x14ac:dyDescent="0.3">
      <c r="B20" s="36"/>
      <c r="C20" s="35" t="s">
        <v>7</v>
      </c>
      <c r="D20" s="35" t="s">
        <v>8</v>
      </c>
      <c r="E20" s="30"/>
      <c r="F20" s="18"/>
      <c r="G20" s="18"/>
      <c r="L20" s="25"/>
      <c r="M20" s="25"/>
      <c r="N20" s="25"/>
      <c r="O20" s="25"/>
      <c r="P20" s="25"/>
      <c r="Q20" s="25"/>
    </row>
    <row r="21" spans="2:17" s="1" customFormat="1" ht="6.75" customHeight="1" x14ac:dyDescent="0.3">
      <c r="B21" s="37"/>
      <c r="C21" s="37"/>
      <c r="D21" s="37"/>
      <c r="E21" s="30"/>
      <c r="F21" s="18"/>
      <c r="G21" s="18"/>
      <c r="L21" s="25"/>
      <c r="M21" s="28"/>
      <c r="N21" s="28"/>
      <c r="O21" s="28"/>
      <c r="P21" s="28"/>
      <c r="Q21" s="25"/>
    </row>
    <row r="22" spans="2:17" s="1" customFormat="1" ht="16.5" customHeight="1" x14ac:dyDescent="0.3">
      <c r="B22" s="8" t="s">
        <v>9</v>
      </c>
      <c r="C22" s="16">
        <v>15</v>
      </c>
      <c r="D22" s="16">
        <v>16</v>
      </c>
      <c r="E22" s="21">
        <f>C22+D22</f>
        <v>31</v>
      </c>
      <c r="F22" s="19"/>
      <c r="G22" s="19"/>
      <c r="L22" s="25"/>
      <c r="M22" s="28"/>
      <c r="N22" s="28"/>
      <c r="O22" s="28"/>
      <c r="P22" s="28"/>
      <c r="Q22" s="25"/>
    </row>
    <row r="23" spans="2:17" s="1" customFormat="1" ht="16.5" customHeight="1" x14ac:dyDescent="0.3">
      <c r="B23" s="12" t="s">
        <v>10</v>
      </c>
      <c r="C23" s="16">
        <v>14</v>
      </c>
      <c r="D23" s="17">
        <v>11</v>
      </c>
      <c r="E23" s="21">
        <f t="shared" ref="E23:E30" si="5">C23+D23</f>
        <v>25</v>
      </c>
      <c r="F23" s="19"/>
      <c r="G23" s="19"/>
      <c r="I23" s="34" t="s">
        <v>32</v>
      </c>
      <c r="J23" s="34"/>
      <c r="K23" s="34"/>
      <c r="L23" s="34"/>
      <c r="M23" s="34"/>
      <c r="N23" s="27"/>
      <c r="O23" s="24"/>
      <c r="P23" s="24"/>
      <c r="Q23" s="25"/>
    </row>
    <row r="24" spans="2:17" s="1" customFormat="1" ht="16.5" customHeight="1" x14ac:dyDescent="0.3">
      <c r="B24" s="12" t="s">
        <v>11</v>
      </c>
      <c r="C24" s="16">
        <v>7</v>
      </c>
      <c r="D24" s="17">
        <v>0</v>
      </c>
      <c r="E24" s="21">
        <f t="shared" si="5"/>
        <v>7</v>
      </c>
      <c r="F24" s="19"/>
      <c r="G24" s="19"/>
      <c r="I24" s="23" t="s">
        <v>42</v>
      </c>
      <c r="J24" s="23"/>
      <c r="L24" s="25"/>
      <c r="M24" s="25"/>
      <c r="N24" s="25"/>
      <c r="O24" s="25"/>
      <c r="P24" s="25"/>
      <c r="Q24" s="25"/>
    </row>
    <row r="25" spans="2:17" s="1" customFormat="1" ht="16.5" customHeight="1" x14ac:dyDescent="0.3">
      <c r="B25" s="12" t="s">
        <v>34</v>
      </c>
      <c r="C25" s="16">
        <v>8</v>
      </c>
      <c r="D25" s="17">
        <v>9</v>
      </c>
      <c r="E25" s="21">
        <f t="shared" si="5"/>
        <v>17</v>
      </c>
      <c r="F25" s="19"/>
      <c r="G25" s="19"/>
      <c r="I25" s="34" t="s">
        <v>36</v>
      </c>
      <c r="J25" s="34"/>
      <c r="K25" s="34"/>
      <c r="L25" s="34"/>
      <c r="M25" s="34"/>
      <c r="N25" s="27"/>
      <c r="O25" s="25"/>
      <c r="P25" s="25"/>
      <c r="Q25" s="25"/>
    </row>
    <row r="26" spans="2:17" s="1" customFormat="1" ht="16.5" customHeight="1" x14ac:dyDescent="0.3">
      <c r="B26" s="12" t="s">
        <v>33</v>
      </c>
      <c r="C26" s="16">
        <v>0</v>
      </c>
      <c r="D26" s="17">
        <v>9</v>
      </c>
      <c r="E26" s="21">
        <f t="shared" si="5"/>
        <v>9</v>
      </c>
      <c r="F26" s="19"/>
      <c r="G26" s="19"/>
      <c r="L26" s="25"/>
      <c r="M26" s="25"/>
      <c r="N26" s="25"/>
      <c r="O26" s="25"/>
      <c r="P26" s="25"/>
      <c r="Q26" s="25"/>
    </row>
    <row r="27" spans="2:17" s="1" customFormat="1" ht="16.5" customHeight="1" x14ac:dyDescent="0.3">
      <c r="B27" s="12" t="s">
        <v>12</v>
      </c>
      <c r="C27" s="16">
        <v>2</v>
      </c>
      <c r="D27" s="17">
        <v>7</v>
      </c>
      <c r="E27" s="21">
        <f t="shared" si="5"/>
        <v>9</v>
      </c>
      <c r="F27" s="19"/>
      <c r="G27" s="19"/>
      <c r="I27" s="1" t="s">
        <v>37</v>
      </c>
      <c r="L27" s="25"/>
      <c r="M27" s="25"/>
      <c r="N27" s="25"/>
      <c r="O27" s="25"/>
      <c r="P27" s="25"/>
      <c r="Q27" s="25"/>
    </row>
    <row r="28" spans="2:17" s="1" customFormat="1" ht="16.5" customHeight="1" x14ac:dyDescent="0.3">
      <c r="B28" s="12" t="s">
        <v>13</v>
      </c>
      <c r="C28" s="16">
        <v>13</v>
      </c>
      <c r="D28" s="17">
        <v>9</v>
      </c>
      <c r="E28" s="21">
        <f t="shared" si="5"/>
        <v>22</v>
      </c>
      <c r="F28" s="19"/>
      <c r="G28" s="19"/>
      <c r="L28" s="25"/>
      <c r="M28" s="25"/>
      <c r="N28" s="25"/>
      <c r="O28" s="25"/>
      <c r="P28" s="25"/>
      <c r="Q28" s="25"/>
    </row>
    <row r="29" spans="2:17" s="1" customFormat="1" ht="16.5" customHeight="1" x14ac:dyDescent="0.3">
      <c r="B29" s="12" t="s">
        <v>14</v>
      </c>
      <c r="C29" s="16">
        <v>18</v>
      </c>
      <c r="D29" s="17">
        <v>13</v>
      </c>
      <c r="E29" s="21">
        <f t="shared" si="5"/>
        <v>31</v>
      </c>
      <c r="F29" s="19"/>
      <c r="G29" s="19"/>
      <c r="L29" s="25"/>
      <c r="M29" s="25"/>
      <c r="N29" s="25"/>
      <c r="O29" s="25"/>
      <c r="P29" s="25"/>
      <c r="Q29" s="25"/>
    </row>
    <row r="30" spans="2:17" s="1" customFormat="1" ht="16.5" customHeight="1" x14ac:dyDescent="0.3">
      <c r="B30" s="12" t="s">
        <v>35</v>
      </c>
      <c r="C30" s="16">
        <v>8</v>
      </c>
      <c r="D30" s="17">
        <v>13</v>
      </c>
      <c r="E30" s="21">
        <f t="shared" si="5"/>
        <v>21</v>
      </c>
      <c r="F30" s="19"/>
      <c r="G30" s="19"/>
      <c r="L30" s="25"/>
      <c r="M30" s="25"/>
      <c r="N30" s="25"/>
      <c r="O30" s="25"/>
      <c r="P30" s="25"/>
      <c r="Q30" s="25"/>
    </row>
    <row r="31" spans="2:17" s="1" customFormat="1" ht="16.5" customHeight="1" x14ac:dyDescent="0.3">
      <c r="B31" s="14" t="s">
        <v>5</v>
      </c>
      <c r="C31" s="14">
        <f>SUM(C22:C30)</f>
        <v>85</v>
      </c>
      <c r="D31" s="14">
        <f>SUM(D22:D30)</f>
        <v>87</v>
      </c>
      <c r="E31" s="14">
        <f>C31+D31</f>
        <v>172</v>
      </c>
      <c r="F31" s="20"/>
      <c r="G31" s="20"/>
      <c r="L31" s="25"/>
      <c r="M31" s="25"/>
      <c r="N31" s="25"/>
      <c r="O31" s="25"/>
      <c r="P31" s="25"/>
      <c r="Q31" s="25"/>
    </row>
    <row r="32" spans="2:17" s="1" customFormat="1" ht="16.5" customHeight="1" x14ac:dyDescent="0.3"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8:17" s="1" customFormat="1" ht="16.5" customHeight="1" x14ac:dyDescent="0.3"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8:17" s="1" customFormat="1" ht="16.5" customHeight="1" x14ac:dyDescent="0.3"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8:17" s="1" customFormat="1" ht="16.5" customHeight="1" x14ac:dyDescent="0.3"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8:17" s="1" customFormat="1" ht="16.5" customHeight="1" x14ac:dyDescent="0.3"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8:17" s="1" customFormat="1" ht="16.5" customHeight="1" x14ac:dyDescent="0.3"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8:17" s="1" customFormat="1" ht="16.5" customHeight="1" x14ac:dyDescent="0.3"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8:17" s="1" customFormat="1" ht="16.5" customHeight="1" x14ac:dyDescent="0.3"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8:17" s="1" customFormat="1" ht="16.5" customHeight="1" x14ac:dyDescent="0.3"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8:17" s="1" customFormat="1" ht="16.5" customHeight="1" x14ac:dyDescent="0.3"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8:17" s="1" customFormat="1" ht="16.5" customHeight="1" x14ac:dyDescent="0.3"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8:17" s="1" customFormat="1" ht="16.5" customHeight="1" x14ac:dyDescent="0.3"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8:17" s="1" customFormat="1" ht="16.5" customHeight="1" x14ac:dyDescent="0.3"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8:17" s="1" customFormat="1" ht="16.5" customHeight="1" x14ac:dyDescent="0.3"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8:17" s="1" customFormat="1" ht="16.5" customHeight="1" x14ac:dyDescent="0.3"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8:17" s="1" customFormat="1" ht="16.5" customHeight="1" x14ac:dyDescent="0.3"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r="48" spans="8:17" s="1" customFormat="1" ht="16.5" customHeight="1" x14ac:dyDescent="0.3"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8:17" s="1" customFormat="1" ht="16.5" customHeight="1" x14ac:dyDescent="0.3"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8:17" s="1" customFormat="1" ht="16.5" customHeight="1" x14ac:dyDescent="0.3"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r="51" spans="8:17" s="1" customFormat="1" ht="16.5" customHeight="1" x14ac:dyDescent="0.3"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8:17" s="1" customFormat="1" ht="16.5" customHeight="1" x14ac:dyDescent="0.3"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8:17" s="1" customFormat="1" ht="20.25" x14ac:dyDescent="0.3"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8:17" s="1" customFormat="1" ht="20.25" x14ac:dyDescent="0.3"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r="55" spans="8:17" s="1" customFormat="1" ht="20.25" x14ac:dyDescent="0.3"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r="56" spans="8:17" s="1" customFormat="1" ht="20.25" x14ac:dyDescent="0.3"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8:17" s="1" customFormat="1" ht="20.25" x14ac:dyDescent="0.3"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8:17" s="1" customFormat="1" ht="20.25" x14ac:dyDescent="0.3"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8:17" s="1" customFormat="1" ht="20.25" x14ac:dyDescent="0.3"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8:17" s="1" customFormat="1" ht="20.25" x14ac:dyDescent="0.3"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8:17" s="1" customFormat="1" ht="20.25" x14ac:dyDescent="0.3"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8:17" s="1" customFormat="1" ht="20.25" x14ac:dyDescent="0.3"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8:17" s="1" customFormat="1" ht="20.25" x14ac:dyDescent="0.3"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8:17" s="1" customFormat="1" ht="20.25" x14ac:dyDescent="0.3"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8:17" s="1" customFormat="1" ht="20.25" x14ac:dyDescent="0.3"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8:17" s="1" customFormat="1" ht="20.25" x14ac:dyDescent="0.3"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8:17" s="1" customFormat="1" ht="20.25" x14ac:dyDescent="0.3"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8:17" s="2" customFormat="1" ht="24" x14ac:dyDescent="0.55000000000000004"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8:17" s="2" customFormat="1" ht="24" x14ac:dyDescent="0.55000000000000004"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8:17" s="2" customFormat="1" ht="24" x14ac:dyDescent="0.55000000000000004"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8:17" s="2" customFormat="1" ht="24" x14ac:dyDescent="0.55000000000000004"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8:17" s="2" customFormat="1" ht="24" x14ac:dyDescent="0.55000000000000004"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8:17" s="2" customFormat="1" ht="24" x14ac:dyDescent="0.55000000000000004"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8:17" s="2" customFormat="1" ht="24" x14ac:dyDescent="0.55000000000000004"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8:17" s="2" customFormat="1" ht="24" x14ac:dyDescent="0.55000000000000004"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8:17" s="2" customFormat="1" ht="24" x14ac:dyDescent="0.55000000000000004"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8:17" s="2" customFormat="1" ht="24" x14ac:dyDescent="0.55000000000000004"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8:17" s="2" customFormat="1" ht="24" x14ac:dyDescent="0.55000000000000004"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8:17" s="2" customFormat="1" ht="24" x14ac:dyDescent="0.55000000000000004"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8:17" s="2" customFormat="1" ht="24" x14ac:dyDescent="0.55000000000000004"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8:17" s="2" customFormat="1" ht="24" x14ac:dyDescent="0.55000000000000004"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8:17" s="2" customFormat="1" ht="24" x14ac:dyDescent="0.55000000000000004"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8:17" s="2" customFormat="1" ht="24" x14ac:dyDescent="0.55000000000000004"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8:17" s="2" customFormat="1" ht="24" x14ac:dyDescent="0.55000000000000004"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8:17" s="2" customFormat="1" ht="24" x14ac:dyDescent="0.55000000000000004"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8:17" s="2" customFormat="1" ht="24" x14ac:dyDescent="0.55000000000000004"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8:17" s="2" customFormat="1" ht="24" x14ac:dyDescent="0.55000000000000004"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8:17" s="2" customFormat="1" ht="24" x14ac:dyDescent="0.55000000000000004"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8:17" s="2" customFormat="1" ht="24" x14ac:dyDescent="0.55000000000000004"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8:17" s="2" customFormat="1" ht="24" x14ac:dyDescent="0.55000000000000004"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8:17" s="2" customFormat="1" ht="24" x14ac:dyDescent="0.55000000000000004"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8:17" s="2" customFormat="1" ht="24" x14ac:dyDescent="0.55000000000000004"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8:17" s="2" customFormat="1" ht="24" x14ac:dyDescent="0.55000000000000004"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8:17" s="2" customFormat="1" ht="24" x14ac:dyDescent="0.55000000000000004"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8:17" s="2" customFormat="1" ht="24" x14ac:dyDescent="0.55000000000000004"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8:17" s="2" customFormat="1" ht="24" x14ac:dyDescent="0.55000000000000004"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8:17" s="2" customFormat="1" ht="24" x14ac:dyDescent="0.55000000000000004"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8:17" s="2" customFormat="1" ht="24" x14ac:dyDescent="0.55000000000000004"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8:17" s="2" customFormat="1" ht="24" x14ac:dyDescent="0.55000000000000004"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8:17" s="2" customFormat="1" ht="24" x14ac:dyDescent="0.55000000000000004"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8:17" s="2" customFormat="1" ht="24" x14ac:dyDescent="0.55000000000000004"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8:17" s="2" customFormat="1" ht="24" x14ac:dyDescent="0.55000000000000004"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8:17" s="2" customFormat="1" ht="24" x14ac:dyDescent="0.55000000000000004"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8:17" s="2" customFormat="1" ht="24" x14ac:dyDescent="0.55000000000000004"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8:17" s="2" customFormat="1" ht="24" x14ac:dyDescent="0.55000000000000004"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8:17" s="2" customFormat="1" ht="24" x14ac:dyDescent="0.55000000000000004"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8:17" s="2" customFormat="1" ht="24" x14ac:dyDescent="0.55000000000000004"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8:17" s="2" customFormat="1" ht="24" x14ac:dyDescent="0.55000000000000004"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8:17" s="2" customFormat="1" ht="24" x14ac:dyDescent="0.55000000000000004"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8:17" s="2" customFormat="1" ht="24" x14ac:dyDescent="0.55000000000000004"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8:17" s="2" customFormat="1" ht="24" x14ac:dyDescent="0.55000000000000004"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8:17" s="2" customFormat="1" ht="24" x14ac:dyDescent="0.55000000000000004"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8:17" s="2" customFormat="1" ht="24" x14ac:dyDescent="0.55000000000000004"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8:17" s="2" customFormat="1" ht="24" x14ac:dyDescent="0.55000000000000004"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8:17" s="2" customFormat="1" ht="24" x14ac:dyDescent="0.55000000000000004"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8:17" s="2" customFormat="1" ht="24" x14ac:dyDescent="0.55000000000000004"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8:17" s="2" customFormat="1" ht="24" x14ac:dyDescent="0.55000000000000004"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8:17" s="2" customFormat="1" ht="24" x14ac:dyDescent="0.55000000000000004"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8:17" s="2" customFormat="1" ht="24" x14ac:dyDescent="0.55000000000000004"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8:17" s="2" customFormat="1" ht="24" x14ac:dyDescent="0.55000000000000004"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8:17" s="2" customFormat="1" ht="24" x14ac:dyDescent="0.55000000000000004"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8:17" s="2" customFormat="1" ht="24" x14ac:dyDescent="0.55000000000000004"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8:17" s="2" customFormat="1" ht="24" x14ac:dyDescent="0.55000000000000004"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8:17" s="2" customFormat="1" ht="24" x14ac:dyDescent="0.55000000000000004"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8:17" s="2" customFormat="1" ht="24" x14ac:dyDescent="0.55000000000000004"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8:17" s="2" customFormat="1" ht="24" x14ac:dyDescent="0.55000000000000004"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8:17" s="2" customFormat="1" ht="24" x14ac:dyDescent="0.55000000000000004"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8:17" s="2" customFormat="1" ht="24" x14ac:dyDescent="0.55000000000000004"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8:17" s="2" customFormat="1" ht="24" x14ac:dyDescent="0.55000000000000004"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8:17" s="2" customFormat="1" ht="24" x14ac:dyDescent="0.55000000000000004"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8:17" s="2" customFormat="1" ht="24" x14ac:dyDescent="0.55000000000000004"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8:17" s="2" customFormat="1" ht="24" x14ac:dyDescent="0.55000000000000004"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8:17" s="2" customFormat="1" ht="24" x14ac:dyDescent="0.55000000000000004"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8:17" s="2" customFormat="1" ht="24" x14ac:dyDescent="0.55000000000000004"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8:17" s="2" customFormat="1" ht="24" x14ac:dyDescent="0.55000000000000004"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8:17" s="2" customFormat="1" ht="24" x14ac:dyDescent="0.55000000000000004"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8:17" s="2" customFormat="1" ht="24" x14ac:dyDescent="0.55000000000000004"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8:17" s="2" customFormat="1" ht="24" x14ac:dyDescent="0.55000000000000004"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8:17" s="2" customFormat="1" ht="24" x14ac:dyDescent="0.55000000000000004"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8:17" s="2" customFormat="1" ht="24" x14ac:dyDescent="0.55000000000000004"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8:17" s="2" customFormat="1" ht="24" x14ac:dyDescent="0.55000000000000004"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8:17" s="2" customFormat="1" ht="24" x14ac:dyDescent="0.55000000000000004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8:17" s="2" customFormat="1" ht="24" x14ac:dyDescent="0.55000000000000004"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8:17" s="2" customFormat="1" ht="24" x14ac:dyDescent="0.55000000000000004"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8:17" s="2" customFormat="1" ht="24" x14ac:dyDescent="0.55000000000000004"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8:17" s="2" customFormat="1" ht="24" x14ac:dyDescent="0.55000000000000004"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8:17" s="2" customFormat="1" ht="24" x14ac:dyDescent="0.55000000000000004"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8:17" s="2" customFormat="1" ht="24" x14ac:dyDescent="0.55000000000000004"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8:17" s="2" customFormat="1" ht="24" x14ac:dyDescent="0.55000000000000004"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8:17" s="2" customFormat="1" ht="24" x14ac:dyDescent="0.55000000000000004"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8:17" s="2" customFormat="1" ht="24" x14ac:dyDescent="0.55000000000000004"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8:17" s="2" customFormat="1" ht="24" x14ac:dyDescent="0.55000000000000004"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8:17" s="2" customFormat="1" ht="24" x14ac:dyDescent="0.55000000000000004"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8:17" s="2" customFormat="1" ht="24" x14ac:dyDescent="0.55000000000000004"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8:17" s="2" customFormat="1" ht="24" x14ac:dyDescent="0.55000000000000004"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8:17" s="2" customFormat="1" ht="24" x14ac:dyDescent="0.55000000000000004"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8:17" s="2" customFormat="1" ht="24" x14ac:dyDescent="0.55000000000000004"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8:17" s="2" customFormat="1" ht="24" x14ac:dyDescent="0.55000000000000004"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8:17" s="2" customFormat="1" ht="24" x14ac:dyDescent="0.55000000000000004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8:17" s="2" customFormat="1" ht="24" x14ac:dyDescent="0.55000000000000004"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8:17" s="2" customFormat="1" ht="24" x14ac:dyDescent="0.55000000000000004"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8:17" s="2" customFormat="1" ht="24" x14ac:dyDescent="0.55000000000000004"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8:17" s="2" customFormat="1" ht="24" x14ac:dyDescent="0.55000000000000004"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8:17" s="2" customFormat="1" ht="24" x14ac:dyDescent="0.55000000000000004"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8:17" s="2" customFormat="1" ht="24" x14ac:dyDescent="0.55000000000000004"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8:17" s="2" customFormat="1" ht="24" x14ac:dyDescent="0.55000000000000004"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8:17" s="2" customFormat="1" ht="24" x14ac:dyDescent="0.55000000000000004"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8:17" s="2" customFormat="1" ht="24" x14ac:dyDescent="0.55000000000000004"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8:17" s="2" customFormat="1" ht="24" x14ac:dyDescent="0.55000000000000004"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8:17" s="2" customFormat="1" ht="24" x14ac:dyDescent="0.55000000000000004"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8:17" s="2" customFormat="1" ht="24" x14ac:dyDescent="0.55000000000000004"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8:17" s="2" customFormat="1" ht="24" x14ac:dyDescent="0.55000000000000004"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8:17" s="2" customFormat="1" ht="24" x14ac:dyDescent="0.55000000000000004"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8:17" s="2" customFormat="1" ht="24" x14ac:dyDescent="0.55000000000000004"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8:17" s="2" customFormat="1" ht="24" x14ac:dyDescent="0.55000000000000004"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8:17" s="2" customFormat="1" ht="24" x14ac:dyDescent="0.55000000000000004"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8:17" s="2" customFormat="1" ht="24" x14ac:dyDescent="0.55000000000000004"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8:17" s="2" customFormat="1" ht="24" x14ac:dyDescent="0.55000000000000004"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8:17" s="2" customFormat="1" ht="24" x14ac:dyDescent="0.55000000000000004"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8:17" s="2" customFormat="1" ht="24" x14ac:dyDescent="0.55000000000000004"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8:17" s="2" customFormat="1" ht="24" x14ac:dyDescent="0.55000000000000004"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8:17" s="2" customFormat="1" ht="24" x14ac:dyDescent="0.55000000000000004"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8:17" s="2" customFormat="1" ht="24" x14ac:dyDescent="0.55000000000000004"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8:17" s="2" customFormat="1" ht="24" x14ac:dyDescent="0.55000000000000004"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8:17" s="2" customFormat="1" ht="24" x14ac:dyDescent="0.55000000000000004"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8:17" s="2" customFormat="1" ht="24" x14ac:dyDescent="0.55000000000000004"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8:17" s="2" customFormat="1" ht="24" x14ac:dyDescent="0.55000000000000004"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8:17" s="2" customFormat="1" ht="24" x14ac:dyDescent="0.55000000000000004"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8:17" s="2" customFormat="1" ht="24" x14ac:dyDescent="0.55000000000000004"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8:17" s="2" customFormat="1" ht="24" x14ac:dyDescent="0.55000000000000004"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8:17" s="2" customFormat="1" ht="24" x14ac:dyDescent="0.55000000000000004"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8:17" s="2" customFormat="1" ht="24" x14ac:dyDescent="0.55000000000000004"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8:17" s="2" customFormat="1" ht="24" x14ac:dyDescent="0.55000000000000004"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8:17" s="2" customFormat="1" ht="24" x14ac:dyDescent="0.55000000000000004"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8:17" s="2" customFormat="1" ht="24" x14ac:dyDescent="0.55000000000000004"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8:17" s="2" customFormat="1" ht="24" x14ac:dyDescent="0.55000000000000004"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8:17" s="2" customFormat="1" ht="24" x14ac:dyDescent="0.55000000000000004"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8:17" s="2" customFormat="1" ht="24" x14ac:dyDescent="0.55000000000000004"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8:17" s="2" customFormat="1" ht="24" x14ac:dyDescent="0.55000000000000004"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8:17" s="2" customFormat="1" ht="24" x14ac:dyDescent="0.55000000000000004"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8:17" s="2" customFormat="1" ht="24" x14ac:dyDescent="0.55000000000000004"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8:17" s="2" customFormat="1" ht="24" x14ac:dyDescent="0.55000000000000004"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8:17" s="2" customFormat="1" ht="24" x14ac:dyDescent="0.55000000000000004"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8:17" s="2" customFormat="1" ht="24" x14ac:dyDescent="0.55000000000000004"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8:17" s="2" customFormat="1" ht="24" x14ac:dyDescent="0.55000000000000004"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8:17" s="2" customFormat="1" ht="24" x14ac:dyDescent="0.55000000000000004"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8:17" s="2" customFormat="1" ht="24" x14ac:dyDescent="0.55000000000000004"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8:17" s="2" customFormat="1" ht="24" x14ac:dyDescent="0.55000000000000004"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8:17" s="2" customFormat="1" ht="24" x14ac:dyDescent="0.55000000000000004"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8:17" s="2" customFormat="1" ht="24" x14ac:dyDescent="0.55000000000000004"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8:17" s="2" customFormat="1" ht="24" x14ac:dyDescent="0.55000000000000004"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8:17" s="2" customFormat="1" ht="24" x14ac:dyDescent="0.55000000000000004"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8:17" s="2" customFormat="1" ht="24" x14ac:dyDescent="0.55000000000000004"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8:17" s="2" customFormat="1" ht="24" x14ac:dyDescent="0.55000000000000004"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8:17" s="2" customFormat="1" ht="24" x14ac:dyDescent="0.55000000000000004"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8:17" s="2" customFormat="1" ht="24" x14ac:dyDescent="0.55000000000000004"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8:17" s="2" customFormat="1" ht="24" x14ac:dyDescent="0.55000000000000004"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8:17" s="2" customFormat="1" ht="24" x14ac:dyDescent="0.55000000000000004"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8:17" s="2" customFormat="1" ht="24" x14ac:dyDescent="0.55000000000000004"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8:17" s="2" customFormat="1" ht="24" x14ac:dyDescent="0.55000000000000004"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8:17" s="2" customFormat="1" ht="24" x14ac:dyDescent="0.55000000000000004"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8:17" s="2" customFormat="1" ht="24" x14ac:dyDescent="0.55000000000000004"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8:17" s="2" customFormat="1" ht="24" x14ac:dyDescent="0.55000000000000004"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8:17" s="2" customFormat="1" ht="24" x14ac:dyDescent="0.55000000000000004"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8:17" s="2" customFormat="1" ht="24" x14ac:dyDescent="0.55000000000000004"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8:17" s="2" customFormat="1" ht="24" x14ac:dyDescent="0.55000000000000004"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8:17" s="2" customFormat="1" ht="24" x14ac:dyDescent="0.55000000000000004"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8:17" s="2" customFormat="1" ht="24" x14ac:dyDescent="0.55000000000000004"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8:17" s="2" customFormat="1" ht="24" x14ac:dyDescent="0.55000000000000004"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8:17" s="2" customFormat="1" ht="24" x14ac:dyDescent="0.55000000000000004"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8:17" s="2" customFormat="1" ht="24" x14ac:dyDescent="0.55000000000000004"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8:17" s="2" customFormat="1" ht="24" x14ac:dyDescent="0.55000000000000004"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8:17" s="2" customFormat="1" ht="24" x14ac:dyDescent="0.55000000000000004"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8:17" s="2" customFormat="1" ht="24" x14ac:dyDescent="0.55000000000000004"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8:17" s="2" customFormat="1" ht="24" x14ac:dyDescent="0.55000000000000004"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8:17" s="2" customFormat="1" ht="24" x14ac:dyDescent="0.55000000000000004"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8:17" s="2" customFormat="1" ht="24" x14ac:dyDescent="0.55000000000000004"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8:17" s="2" customFormat="1" ht="24" x14ac:dyDescent="0.55000000000000004"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8:17" s="2" customFormat="1" ht="24" x14ac:dyDescent="0.55000000000000004"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8:17" s="2" customFormat="1" ht="24" x14ac:dyDescent="0.55000000000000004"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8:17" s="2" customFormat="1" ht="24" x14ac:dyDescent="0.55000000000000004"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8:17" s="2" customFormat="1" ht="24" x14ac:dyDescent="0.55000000000000004"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8:17" s="2" customFormat="1" ht="24" x14ac:dyDescent="0.55000000000000004"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8:17" s="2" customFormat="1" ht="24" x14ac:dyDescent="0.55000000000000004"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8:17" s="2" customFormat="1" ht="24" x14ac:dyDescent="0.55000000000000004"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8:17" s="2" customFormat="1" ht="24" x14ac:dyDescent="0.55000000000000004"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8:17" s="2" customFormat="1" ht="24" x14ac:dyDescent="0.55000000000000004"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8:17" s="2" customFormat="1" ht="24" x14ac:dyDescent="0.55000000000000004"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8:17" s="2" customFormat="1" ht="24" x14ac:dyDescent="0.55000000000000004"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8:17" s="2" customFormat="1" ht="24" x14ac:dyDescent="0.55000000000000004"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8:17" s="2" customFormat="1" ht="24" x14ac:dyDescent="0.55000000000000004"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8:17" s="2" customFormat="1" ht="24" x14ac:dyDescent="0.55000000000000004"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8:17" s="2" customFormat="1" ht="24" x14ac:dyDescent="0.55000000000000004"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8:17" s="2" customFormat="1" ht="24" x14ac:dyDescent="0.55000000000000004"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8:17" s="2" customFormat="1" ht="24" x14ac:dyDescent="0.55000000000000004"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8:17" s="2" customFormat="1" ht="24" x14ac:dyDescent="0.55000000000000004"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8:17" s="2" customFormat="1" ht="24" x14ac:dyDescent="0.55000000000000004"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8:17" s="2" customFormat="1" ht="24" x14ac:dyDescent="0.55000000000000004"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8:17" s="2" customFormat="1" ht="24" x14ac:dyDescent="0.55000000000000004"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8:17" s="2" customFormat="1" ht="24" x14ac:dyDescent="0.55000000000000004"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8:17" s="2" customFormat="1" ht="24" x14ac:dyDescent="0.55000000000000004"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8:17" s="2" customFormat="1" ht="24" x14ac:dyDescent="0.55000000000000004"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8:17" s="2" customFormat="1" ht="24" x14ac:dyDescent="0.55000000000000004"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8:17" s="2" customFormat="1" ht="24" x14ac:dyDescent="0.55000000000000004"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8:17" s="2" customFormat="1" ht="24" x14ac:dyDescent="0.55000000000000004"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8:17" s="2" customFormat="1" ht="24" x14ac:dyDescent="0.55000000000000004"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8:17" s="2" customFormat="1" ht="24" x14ac:dyDescent="0.55000000000000004"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8:17" s="2" customFormat="1" ht="24" x14ac:dyDescent="0.55000000000000004"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8:17" s="2" customFormat="1" ht="24" x14ac:dyDescent="0.55000000000000004"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8:17" s="2" customFormat="1" ht="24" x14ac:dyDescent="0.55000000000000004"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8:17" s="2" customFormat="1" ht="24" x14ac:dyDescent="0.55000000000000004"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8:17" s="2" customFormat="1" ht="24" x14ac:dyDescent="0.55000000000000004"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8:17" s="2" customFormat="1" ht="24" x14ac:dyDescent="0.55000000000000004"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8:17" s="2" customFormat="1" ht="24" x14ac:dyDescent="0.55000000000000004"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8:17" s="2" customFormat="1" ht="24" x14ac:dyDescent="0.55000000000000004"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8:17" s="2" customFormat="1" ht="24" x14ac:dyDescent="0.55000000000000004"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8:17" s="2" customFormat="1" ht="24" x14ac:dyDescent="0.55000000000000004"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8:17" s="2" customFormat="1" ht="24" x14ac:dyDescent="0.55000000000000004"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8:17" s="2" customFormat="1" ht="24" x14ac:dyDescent="0.55000000000000004"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8:17" s="2" customFormat="1" ht="24" x14ac:dyDescent="0.55000000000000004"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8:17" s="2" customFormat="1" ht="24" x14ac:dyDescent="0.55000000000000004"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8:17" s="2" customFormat="1" ht="24" x14ac:dyDescent="0.55000000000000004"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8:17" s="2" customFormat="1" ht="24" x14ac:dyDescent="0.55000000000000004"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8:17" s="2" customFormat="1" ht="24" x14ac:dyDescent="0.55000000000000004"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8:17" s="2" customFormat="1" ht="24" x14ac:dyDescent="0.55000000000000004"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8:17" s="2" customFormat="1" ht="24" x14ac:dyDescent="0.55000000000000004"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8:17" s="2" customFormat="1" ht="24" x14ac:dyDescent="0.55000000000000004"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8:17" s="2" customFormat="1" ht="24" x14ac:dyDescent="0.55000000000000004"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8:17" s="2" customFormat="1" ht="24" x14ac:dyDescent="0.55000000000000004"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8:17" s="2" customFormat="1" ht="24" x14ac:dyDescent="0.55000000000000004"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8:17" s="2" customFormat="1" ht="24" x14ac:dyDescent="0.55000000000000004"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8:17" s="2" customFormat="1" ht="24" x14ac:dyDescent="0.55000000000000004"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8:17" s="2" customFormat="1" ht="24" x14ac:dyDescent="0.55000000000000004"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8:17" s="2" customFormat="1" ht="24" x14ac:dyDescent="0.55000000000000004"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8:17" s="2" customFormat="1" ht="24" x14ac:dyDescent="0.55000000000000004"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8:17" s="2" customFormat="1" ht="24" x14ac:dyDescent="0.55000000000000004"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8:17" s="2" customFormat="1" ht="24" x14ac:dyDescent="0.55000000000000004"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8:17" s="2" customFormat="1" ht="24" x14ac:dyDescent="0.55000000000000004"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8:17" s="2" customFormat="1" ht="24" x14ac:dyDescent="0.55000000000000004"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8:17" s="2" customFormat="1" ht="24" x14ac:dyDescent="0.55000000000000004"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8:17" s="2" customFormat="1" ht="24" x14ac:dyDescent="0.55000000000000004"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8:17" s="2" customFormat="1" ht="24" x14ac:dyDescent="0.55000000000000004"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8:17" s="2" customFormat="1" ht="24" x14ac:dyDescent="0.55000000000000004"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8:17" s="2" customFormat="1" ht="24" x14ac:dyDescent="0.55000000000000004"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8:17" s="2" customFormat="1" ht="24" x14ac:dyDescent="0.55000000000000004"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8:17" s="2" customFormat="1" ht="24" x14ac:dyDescent="0.55000000000000004"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8:17" s="2" customFormat="1" ht="24" x14ac:dyDescent="0.55000000000000004"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8:17" s="2" customFormat="1" ht="24" x14ac:dyDescent="0.55000000000000004"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8:17" s="2" customFormat="1" ht="24" x14ac:dyDescent="0.55000000000000004"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8:17" s="2" customFormat="1" ht="24" x14ac:dyDescent="0.55000000000000004"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8:17" s="2" customFormat="1" ht="24" x14ac:dyDescent="0.55000000000000004"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8:17" s="2" customFormat="1" ht="24" x14ac:dyDescent="0.55000000000000004"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8:17" s="2" customFormat="1" ht="24" x14ac:dyDescent="0.55000000000000004"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8:17" s="2" customFormat="1" ht="24" x14ac:dyDescent="0.55000000000000004"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8:17" s="2" customFormat="1" ht="24" x14ac:dyDescent="0.55000000000000004"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8:17" s="2" customFormat="1" ht="24" x14ac:dyDescent="0.55000000000000004"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8:17" s="2" customFormat="1" ht="24" x14ac:dyDescent="0.55000000000000004"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8:17" s="2" customFormat="1" ht="24" x14ac:dyDescent="0.55000000000000004"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8:17" s="2" customFormat="1" ht="24" x14ac:dyDescent="0.55000000000000004"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8:17" s="2" customFormat="1" ht="24" x14ac:dyDescent="0.55000000000000004"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8:17" s="2" customFormat="1" ht="24" x14ac:dyDescent="0.55000000000000004"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8:17" s="2" customFormat="1" ht="24" x14ac:dyDescent="0.55000000000000004"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8:17" s="2" customFormat="1" ht="24" x14ac:dyDescent="0.55000000000000004"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8:17" s="2" customFormat="1" ht="24" x14ac:dyDescent="0.55000000000000004"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8:17" s="2" customFormat="1" ht="24" x14ac:dyDescent="0.55000000000000004"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8:17" s="2" customFormat="1" ht="24" x14ac:dyDescent="0.55000000000000004"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8:17" s="2" customFormat="1" ht="24" x14ac:dyDescent="0.55000000000000004"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8:17" s="2" customFormat="1" ht="24" x14ac:dyDescent="0.55000000000000004"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8:17" s="2" customFormat="1" ht="24" x14ac:dyDescent="0.55000000000000004"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8:17" s="2" customFormat="1" ht="24" x14ac:dyDescent="0.55000000000000004"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8:17" s="2" customFormat="1" ht="24" x14ac:dyDescent="0.55000000000000004"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8:17" s="2" customFormat="1" ht="24" x14ac:dyDescent="0.55000000000000004"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8:17" s="2" customFormat="1" ht="24" x14ac:dyDescent="0.55000000000000004"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8:17" s="2" customFormat="1" ht="24" x14ac:dyDescent="0.55000000000000004"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8:17" s="2" customFormat="1" ht="24" x14ac:dyDescent="0.55000000000000004"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8:17" s="2" customFormat="1" ht="24" x14ac:dyDescent="0.55000000000000004"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8:17" s="2" customFormat="1" ht="24" x14ac:dyDescent="0.55000000000000004"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8:17" s="2" customFormat="1" ht="24" x14ac:dyDescent="0.55000000000000004"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8:17" s="2" customFormat="1" ht="24" x14ac:dyDescent="0.55000000000000004"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8:17" s="2" customFormat="1" ht="24" x14ac:dyDescent="0.55000000000000004"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8:17" s="2" customFormat="1" ht="24" x14ac:dyDescent="0.55000000000000004"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8:17" s="2" customFormat="1" ht="24" x14ac:dyDescent="0.55000000000000004"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8:17" s="2" customFormat="1" ht="24" x14ac:dyDescent="0.55000000000000004"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8:17" s="2" customFormat="1" ht="24" x14ac:dyDescent="0.55000000000000004"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8:17" s="2" customFormat="1" ht="24" x14ac:dyDescent="0.55000000000000004"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8:17" s="2" customFormat="1" ht="24" x14ac:dyDescent="0.55000000000000004"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8:17" s="2" customFormat="1" ht="24" x14ac:dyDescent="0.55000000000000004"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8:17" s="2" customFormat="1" ht="24" x14ac:dyDescent="0.55000000000000004"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8:17" s="2" customFormat="1" ht="24" x14ac:dyDescent="0.55000000000000004"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8:17" s="2" customFormat="1" ht="24" x14ac:dyDescent="0.55000000000000004"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8:17" s="2" customFormat="1" ht="24" x14ac:dyDescent="0.55000000000000004"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8:17" s="2" customFormat="1" ht="24" x14ac:dyDescent="0.55000000000000004"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8:17" s="2" customFormat="1" ht="24" x14ac:dyDescent="0.55000000000000004"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8:17" s="2" customFormat="1" ht="24" x14ac:dyDescent="0.55000000000000004"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8:17" s="2" customFormat="1" ht="24" x14ac:dyDescent="0.55000000000000004"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8:17" s="2" customFormat="1" ht="24" x14ac:dyDescent="0.55000000000000004"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8:17" s="2" customFormat="1" ht="24" x14ac:dyDescent="0.55000000000000004"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8:17" s="2" customFormat="1" ht="24" x14ac:dyDescent="0.55000000000000004"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8:17" s="2" customFormat="1" ht="24" x14ac:dyDescent="0.55000000000000004"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8:17" s="2" customFormat="1" ht="24" x14ac:dyDescent="0.55000000000000004"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8:17" s="2" customFormat="1" ht="24" x14ac:dyDescent="0.55000000000000004"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8:17" s="2" customFormat="1" ht="24" x14ac:dyDescent="0.55000000000000004"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8:17" s="2" customFormat="1" ht="24" x14ac:dyDescent="0.55000000000000004"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8:17" s="2" customFormat="1" ht="24" x14ac:dyDescent="0.55000000000000004"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8:17" s="2" customFormat="1" ht="24" x14ac:dyDescent="0.55000000000000004"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8:17" s="2" customFormat="1" ht="24" x14ac:dyDescent="0.55000000000000004"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8:17" s="2" customFormat="1" ht="24" x14ac:dyDescent="0.55000000000000004"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8:17" s="2" customFormat="1" ht="24" x14ac:dyDescent="0.55000000000000004"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8:17" s="2" customFormat="1" ht="24" x14ac:dyDescent="0.55000000000000004"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8:17" s="2" customFormat="1" ht="24" x14ac:dyDescent="0.55000000000000004"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8:17" s="2" customFormat="1" ht="24" x14ac:dyDescent="0.55000000000000004"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8:17" s="2" customFormat="1" ht="24" x14ac:dyDescent="0.55000000000000004"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8:17" s="2" customFormat="1" ht="24" x14ac:dyDescent="0.55000000000000004"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8:17" s="2" customFormat="1" ht="24" x14ac:dyDescent="0.55000000000000004"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8:17" s="2" customFormat="1" ht="24" x14ac:dyDescent="0.55000000000000004"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8:17" s="2" customFormat="1" ht="24" x14ac:dyDescent="0.55000000000000004"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8:17" s="2" customFormat="1" ht="24" x14ac:dyDescent="0.55000000000000004"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8:17" s="2" customFormat="1" ht="24" x14ac:dyDescent="0.55000000000000004"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8:17" s="2" customFormat="1" ht="24" x14ac:dyDescent="0.55000000000000004"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8:17" s="2" customFormat="1" ht="24" x14ac:dyDescent="0.55000000000000004"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8:17" s="2" customFormat="1" ht="24" x14ac:dyDescent="0.55000000000000004"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8:17" s="2" customFormat="1" ht="24" x14ac:dyDescent="0.55000000000000004"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8:17" s="2" customFormat="1" ht="24" x14ac:dyDescent="0.55000000000000004"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8:17" s="2" customFormat="1" ht="24" x14ac:dyDescent="0.55000000000000004"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8:17" s="2" customFormat="1" ht="24" x14ac:dyDescent="0.55000000000000004"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8:17" s="2" customFormat="1" ht="24" x14ac:dyDescent="0.55000000000000004"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8:17" s="2" customFormat="1" ht="24" x14ac:dyDescent="0.55000000000000004"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8:17" s="2" customFormat="1" ht="24" x14ac:dyDescent="0.55000000000000004"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8:17" s="2" customFormat="1" ht="24" x14ac:dyDescent="0.55000000000000004"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8:17" s="2" customFormat="1" ht="24" x14ac:dyDescent="0.55000000000000004"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8:17" s="2" customFormat="1" ht="24" x14ac:dyDescent="0.55000000000000004"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8:17" s="2" customFormat="1" ht="24" x14ac:dyDescent="0.55000000000000004"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8:17" s="2" customFormat="1" ht="24" x14ac:dyDescent="0.55000000000000004"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8:17" s="2" customFormat="1" ht="24" x14ac:dyDescent="0.55000000000000004"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8:17" s="2" customFormat="1" ht="24" x14ac:dyDescent="0.55000000000000004"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8:17" s="2" customFormat="1" ht="24" x14ac:dyDescent="0.55000000000000004"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8:17" s="2" customFormat="1" ht="24" x14ac:dyDescent="0.55000000000000004"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8:17" s="2" customFormat="1" ht="24" x14ac:dyDescent="0.55000000000000004"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8:17" s="2" customFormat="1" ht="24" x14ac:dyDescent="0.55000000000000004"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8:17" s="2" customFormat="1" ht="24" x14ac:dyDescent="0.55000000000000004"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8:17" s="2" customFormat="1" ht="24" x14ac:dyDescent="0.55000000000000004"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8:17" s="2" customFormat="1" ht="24" x14ac:dyDescent="0.55000000000000004"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8:17" s="2" customFormat="1" ht="24" x14ac:dyDescent="0.55000000000000004"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8:17" s="2" customFormat="1" ht="24" x14ac:dyDescent="0.55000000000000004"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8:17" s="2" customFormat="1" ht="24" x14ac:dyDescent="0.55000000000000004"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8:17" s="2" customFormat="1" ht="24" x14ac:dyDescent="0.55000000000000004"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8:17" s="2" customFormat="1" ht="24" x14ac:dyDescent="0.55000000000000004"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8:17" s="2" customFormat="1" ht="24" x14ac:dyDescent="0.55000000000000004"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8:17" s="2" customFormat="1" ht="24" x14ac:dyDescent="0.55000000000000004"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8:17" s="2" customFormat="1" ht="24" x14ac:dyDescent="0.55000000000000004"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8:17" s="2" customFormat="1" ht="24" x14ac:dyDescent="0.55000000000000004"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8:17" s="2" customFormat="1" ht="24" x14ac:dyDescent="0.55000000000000004"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8:17" s="2" customFormat="1" ht="24" x14ac:dyDescent="0.55000000000000004"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8:17" s="2" customFormat="1" ht="24" x14ac:dyDescent="0.55000000000000004"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8:17" s="2" customFormat="1" ht="24" x14ac:dyDescent="0.55000000000000004"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8:17" s="2" customFormat="1" ht="24" x14ac:dyDescent="0.55000000000000004"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8:17" s="2" customFormat="1" ht="24" x14ac:dyDescent="0.55000000000000004"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8:17" s="2" customFormat="1" ht="24" x14ac:dyDescent="0.55000000000000004"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8:17" s="2" customFormat="1" ht="24" x14ac:dyDescent="0.55000000000000004"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8:17" s="2" customFormat="1" ht="24" x14ac:dyDescent="0.55000000000000004"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8:17" s="2" customFormat="1" ht="24" x14ac:dyDescent="0.55000000000000004"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8:17" s="2" customFormat="1" ht="24" x14ac:dyDescent="0.55000000000000004"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8:17" s="2" customFormat="1" ht="24" x14ac:dyDescent="0.55000000000000004"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8:17" s="2" customFormat="1" ht="24" x14ac:dyDescent="0.55000000000000004"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8:17" s="2" customFormat="1" ht="24" x14ac:dyDescent="0.55000000000000004"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8:17" s="2" customFormat="1" ht="24" x14ac:dyDescent="0.55000000000000004"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8:17" s="2" customFormat="1" ht="24" x14ac:dyDescent="0.55000000000000004"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8:17" s="2" customFormat="1" ht="24" x14ac:dyDescent="0.55000000000000004"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8:17" s="2" customFormat="1" ht="24" x14ac:dyDescent="0.55000000000000004"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8:17" s="2" customFormat="1" ht="24" x14ac:dyDescent="0.55000000000000004"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8:17" s="2" customFormat="1" ht="24" x14ac:dyDescent="0.55000000000000004"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8:17" s="2" customFormat="1" ht="24" x14ac:dyDescent="0.55000000000000004"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8:17" s="2" customFormat="1" ht="24" x14ac:dyDescent="0.55000000000000004"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8:17" s="2" customFormat="1" ht="24" x14ac:dyDescent="0.55000000000000004"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8:17" s="2" customFormat="1" ht="24" x14ac:dyDescent="0.55000000000000004"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8:17" s="2" customFormat="1" ht="24" x14ac:dyDescent="0.55000000000000004"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8:17" s="2" customFormat="1" ht="24" x14ac:dyDescent="0.55000000000000004"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8:17" s="2" customFormat="1" ht="24" x14ac:dyDescent="0.55000000000000004"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8:17" s="2" customFormat="1" ht="24" x14ac:dyDescent="0.55000000000000004"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8:17" s="2" customFormat="1" ht="24" x14ac:dyDescent="0.55000000000000004"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8:17" s="2" customFormat="1" ht="24" x14ac:dyDescent="0.55000000000000004"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8:17" s="2" customFormat="1" ht="24" x14ac:dyDescent="0.55000000000000004"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8:17" s="2" customFormat="1" ht="24" x14ac:dyDescent="0.55000000000000004"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8:17" s="2" customFormat="1" ht="24" x14ac:dyDescent="0.55000000000000004"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8:17" s="2" customFormat="1" ht="24" x14ac:dyDescent="0.55000000000000004"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8:17" s="2" customFormat="1" ht="24" x14ac:dyDescent="0.55000000000000004"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8:17" s="2" customFormat="1" ht="24" x14ac:dyDescent="0.55000000000000004"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8:17" s="2" customFormat="1" ht="24" x14ac:dyDescent="0.55000000000000004"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8:17" s="2" customFormat="1" ht="24" x14ac:dyDescent="0.55000000000000004"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8:17" s="2" customFormat="1" ht="24" x14ac:dyDescent="0.55000000000000004"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8:17" s="2" customFormat="1" ht="24" x14ac:dyDescent="0.55000000000000004"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8:17" s="2" customFormat="1" ht="24" x14ac:dyDescent="0.55000000000000004"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8:17" s="2" customFormat="1" ht="24" x14ac:dyDescent="0.55000000000000004"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8:17" s="2" customFormat="1" ht="24" x14ac:dyDescent="0.55000000000000004"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8:17" s="2" customFormat="1" ht="24" x14ac:dyDescent="0.55000000000000004"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8:17" s="2" customFormat="1" ht="24" x14ac:dyDescent="0.55000000000000004"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8:17" s="2" customFormat="1" ht="24" x14ac:dyDescent="0.55000000000000004"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8:17" s="2" customFormat="1" ht="24" x14ac:dyDescent="0.55000000000000004"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8:17" s="2" customFormat="1" ht="24" x14ac:dyDescent="0.55000000000000004"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8:17" s="2" customFormat="1" ht="24" x14ac:dyDescent="0.55000000000000004"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8:17" s="2" customFormat="1" ht="24" x14ac:dyDescent="0.55000000000000004"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8:17" s="2" customFormat="1" ht="24" x14ac:dyDescent="0.55000000000000004"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8:17" s="2" customFormat="1" ht="24" x14ac:dyDescent="0.55000000000000004"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8:17" s="2" customFormat="1" ht="24" x14ac:dyDescent="0.55000000000000004"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8:17" s="2" customFormat="1" ht="24" x14ac:dyDescent="0.55000000000000004"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8:17" s="2" customFormat="1" ht="24" x14ac:dyDescent="0.55000000000000004"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8:17" s="2" customFormat="1" ht="24" x14ac:dyDescent="0.55000000000000004"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8:17" s="2" customFormat="1" ht="24" x14ac:dyDescent="0.55000000000000004"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8:17" s="2" customFormat="1" ht="24" x14ac:dyDescent="0.55000000000000004"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8:17" s="2" customFormat="1" ht="24" x14ac:dyDescent="0.55000000000000004"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8:17" s="2" customFormat="1" ht="24" x14ac:dyDescent="0.55000000000000004"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8:17" s="2" customFormat="1" ht="24" x14ac:dyDescent="0.55000000000000004"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8:17" s="2" customFormat="1" ht="24" x14ac:dyDescent="0.55000000000000004"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8:17" s="2" customFormat="1" ht="24" x14ac:dyDescent="0.55000000000000004"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8:17" s="2" customFormat="1" ht="24" x14ac:dyDescent="0.55000000000000004"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8:17" s="2" customFormat="1" ht="24" x14ac:dyDescent="0.55000000000000004"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8:17" s="2" customFormat="1" ht="24" x14ac:dyDescent="0.55000000000000004"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8:17" s="2" customFormat="1" ht="24" x14ac:dyDescent="0.55000000000000004"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8:17" s="2" customFormat="1" ht="24" x14ac:dyDescent="0.55000000000000004"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8:17" s="2" customFormat="1" ht="24" x14ac:dyDescent="0.55000000000000004"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8:17" s="2" customFormat="1" ht="24" x14ac:dyDescent="0.55000000000000004"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8:17" s="2" customFormat="1" ht="24" x14ac:dyDescent="0.55000000000000004"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8:17" s="2" customFormat="1" ht="24" x14ac:dyDescent="0.55000000000000004"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8:17" s="2" customFormat="1" ht="24" x14ac:dyDescent="0.55000000000000004"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8:17" s="2" customFormat="1" ht="24" x14ac:dyDescent="0.55000000000000004"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8:17" s="2" customFormat="1" ht="24" x14ac:dyDescent="0.55000000000000004"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8:17" s="2" customFormat="1" ht="24" x14ac:dyDescent="0.55000000000000004"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8:17" s="2" customFormat="1" ht="24" x14ac:dyDescent="0.55000000000000004"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8:17" s="2" customFormat="1" ht="24" x14ac:dyDescent="0.55000000000000004"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8:17" s="2" customFormat="1" ht="24" x14ac:dyDescent="0.55000000000000004"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8:17" s="2" customFormat="1" ht="24" x14ac:dyDescent="0.55000000000000004"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8:17" s="2" customFormat="1" ht="24" x14ac:dyDescent="0.55000000000000004"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8:17" s="2" customFormat="1" ht="24" x14ac:dyDescent="0.55000000000000004"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8:17" s="2" customFormat="1" ht="24" x14ac:dyDescent="0.55000000000000004"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8:17" s="2" customFormat="1" ht="24" x14ac:dyDescent="0.55000000000000004"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8:17" s="2" customFormat="1" ht="24" x14ac:dyDescent="0.55000000000000004"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8:17" s="2" customFormat="1" ht="24" x14ac:dyDescent="0.55000000000000004"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8:17" s="2" customFormat="1" ht="24" x14ac:dyDescent="0.55000000000000004"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8:17" s="2" customFormat="1" ht="24" x14ac:dyDescent="0.55000000000000004"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8:17" s="2" customFormat="1" ht="24" x14ac:dyDescent="0.55000000000000004"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8:17" s="2" customFormat="1" ht="24" x14ac:dyDescent="0.55000000000000004"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8:17" s="2" customFormat="1" ht="24" x14ac:dyDescent="0.55000000000000004"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8:17" s="2" customFormat="1" ht="24" x14ac:dyDescent="0.55000000000000004"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8:17" s="2" customFormat="1" ht="24" x14ac:dyDescent="0.55000000000000004"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8:17" s="2" customFormat="1" ht="24" x14ac:dyDescent="0.55000000000000004"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8:17" s="2" customFormat="1" ht="24" x14ac:dyDescent="0.55000000000000004"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8:17" s="2" customFormat="1" ht="24" x14ac:dyDescent="0.55000000000000004"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8:17" s="2" customFormat="1" ht="24" x14ac:dyDescent="0.55000000000000004"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8:17" s="2" customFormat="1" ht="24" x14ac:dyDescent="0.55000000000000004"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8:17" s="2" customFormat="1" ht="24" x14ac:dyDescent="0.55000000000000004"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8:17" s="2" customFormat="1" ht="24" x14ac:dyDescent="0.55000000000000004"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8:17" s="2" customFormat="1" ht="24" x14ac:dyDescent="0.55000000000000004"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8:17" s="2" customFormat="1" ht="24" x14ac:dyDescent="0.55000000000000004"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8:17" s="2" customFormat="1" ht="24" x14ac:dyDescent="0.55000000000000004"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8:17" s="2" customFormat="1" ht="24" x14ac:dyDescent="0.55000000000000004"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8:17" s="2" customFormat="1" ht="24" x14ac:dyDescent="0.55000000000000004"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8:17" s="2" customFormat="1" ht="24" x14ac:dyDescent="0.55000000000000004"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8:17" s="2" customFormat="1" ht="24" x14ac:dyDescent="0.55000000000000004"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8:17" s="2" customFormat="1" ht="24" x14ac:dyDescent="0.55000000000000004"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8:17" s="2" customFormat="1" ht="24" x14ac:dyDescent="0.55000000000000004"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8:17" s="2" customFormat="1" ht="24" x14ac:dyDescent="0.55000000000000004"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8:17" s="2" customFormat="1" ht="24" x14ac:dyDescent="0.55000000000000004"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8:17" s="2" customFormat="1" ht="24" x14ac:dyDescent="0.55000000000000004"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8:17" s="2" customFormat="1" ht="24" x14ac:dyDescent="0.55000000000000004"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8:17" s="2" customFormat="1" ht="24" x14ac:dyDescent="0.55000000000000004"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8:17" s="2" customFormat="1" ht="24" x14ac:dyDescent="0.55000000000000004"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8:17" s="2" customFormat="1" ht="24" x14ac:dyDescent="0.55000000000000004"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8:17" s="2" customFormat="1" ht="24" x14ac:dyDescent="0.55000000000000004"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8:17" s="2" customFormat="1" ht="24" x14ac:dyDescent="0.55000000000000004"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8:17" s="2" customFormat="1" ht="24" x14ac:dyDescent="0.55000000000000004"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8:17" s="2" customFormat="1" ht="24" x14ac:dyDescent="0.55000000000000004"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8:17" s="2" customFormat="1" ht="24" x14ac:dyDescent="0.55000000000000004"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8:17" s="2" customFormat="1" ht="24" x14ac:dyDescent="0.55000000000000004"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8:17" s="2" customFormat="1" ht="24" x14ac:dyDescent="0.55000000000000004"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8:17" s="2" customFormat="1" ht="24" x14ac:dyDescent="0.55000000000000004"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8:17" s="2" customFormat="1" ht="24" x14ac:dyDescent="0.55000000000000004"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8:17" s="2" customFormat="1" ht="24" x14ac:dyDescent="0.55000000000000004"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8:17" s="2" customFormat="1" ht="24" x14ac:dyDescent="0.55000000000000004"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8:17" s="2" customFormat="1" ht="24" x14ac:dyDescent="0.55000000000000004"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8:17" s="2" customFormat="1" ht="24" x14ac:dyDescent="0.55000000000000004"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8:17" s="2" customFormat="1" ht="24" x14ac:dyDescent="0.55000000000000004"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8:17" s="2" customFormat="1" ht="24" x14ac:dyDescent="0.55000000000000004"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8:17" s="2" customFormat="1" ht="24" x14ac:dyDescent="0.55000000000000004"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8:17" s="2" customFormat="1" ht="24" x14ac:dyDescent="0.55000000000000004"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8:17" s="2" customFormat="1" ht="24" x14ac:dyDescent="0.55000000000000004"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8:17" s="2" customFormat="1" ht="24" x14ac:dyDescent="0.55000000000000004"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8:17" s="2" customFormat="1" ht="24" x14ac:dyDescent="0.55000000000000004"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8:17" s="2" customFormat="1" ht="24" x14ac:dyDescent="0.55000000000000004"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8:17" s="2" customFormat="1" ht="24" x14ac:dyDescent="0.55000000000000004"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8:17" s="2" customFormat="1" ht="24" x14ac:dyDescent="0.55000000000000004"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8:17" s="2" customFormat="1" ht="24" x14ac:dyDescent="0.55000000000000004"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8:17" s="2" customFormat="1" ht="24" x14ac:dyDescent="0.55000000000000004"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8:17" s="2" customFormat="1" ht="24" x14ac:dyDescent="0.55000000000000004"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8:17" s="2" customFormat="1" ht="24" x14ac:dyDescent="0.55000000000000004"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8:17" s="2" customFormat="1" ht="24" x14ac:dyDescent="0.55000000000000004"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8:17" s="2" customFormat="1" ht="24" x14ac:dyDescent="0.55000000000000004"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8:17" s="2" customFormat="1" ht="24" x14ac:dyDescent="0.55000000000000004"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8:17" s="2" customFormat="1" ht="24" x14ac:dyDescent="0.55000000000000004"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8:17" s="2" customFormat="1" ht="24" x14ac:dyDescent="0.55000000000000004"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8:17" s="2" customFormat="1" ht="24" x14ac:dyDescent="0.55000000000000004"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8:17" s="2" customFormat="1" ht="24" x14ac:dyDescent="0.55000000000000004"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8:17" s="2" customFormat="1" ht="24" x14ac:dyDescent="0.55000000000000004"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8:17" s="2" customFormat="1" ht="24" x14ac:dyDescent="0.55000000000000004"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8:17" s="2" customFormat="1" ht="24" x14ac:dyDescent="0.55000000000000004"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8:17" s="2" customFormat="1" ht="24" x14ac:dyDescent="0.55000000000000004"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8:17" s="2" customFormat="1" ht="24" x14ac:dyDescent="0.55000000000000004"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8:17" s="2" customFormat="1" ht="24" x14ac:dyDescent="0.55000000000000004"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8:17" s="2" customFormat="1" ht="24" x14ac:dyDescent="0.55000000000000004"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8:17" s="2" customFormat="1" ht="24" x14ac:dyDescent="0.55000000000000004"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8:17" s="2" customFormat="1" ht="24" x14ac:dyDescent="0.55000000000000004"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8:17" s="2" customFormat="1" ht="24" x14ac:dyDescent="0.55000000000000004"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8:17" s="2" customFormat="1" ht="24" x14ac:dyDescent="0.55000000000000004"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8:17" s="2" customFormat="1" ht="24" x14ac:dyDescent="0.55000000000000004"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8:17" s="2" customFormat="1" ht="24" x14ac:dyDescent="0.55000000000000004"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8:17" s="2" customFormat="1" ht="24" x14ac:dyDescent="0.55000000000000004"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8:17" s="2" customFormat="1" ht="24" x14ac:dyDescent="0.55000000000000004"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8:17" s="2" customFormat="1" ht="24" x14ac:dyDescent="0.55000000000000004">
      <c r="H577" s="4"/>
      <c r="I577" s="4"/>
      <c r="J577" s="4"/>
      <c r="K577" s="4"/>
      <c r="L577" s="4"/>
      <c r="M577" s="4"/>
      <c r="N577" s="4"/>
      <c r="O577" s="4"/>
      <c r="P577" s="4"/>
      <c r="Q577" s="4"/>
    </row>
  </sheetData>
  <mergeCells count="20">
    <mergeCell ref="I23:M23"/>
    <mergeCell ref="I25:M25"/>
    <mergeCell ref="M6:O6"/>
    <mergeCell ref="P6:P7"/>
    <mergeCell ref="B19:B21"/>
    <mergeCell ref="C19:D19"/>
    <mergeCell ref="E19:E21"/>
    <mergeCell ref="C20:C21"/>
    <mergeCell ref="D20:D21"/>
    <mergeCell ref="M21:P22"/>
    <mergeCell ref="B1:Q1"/>
    <mergeCell ref="B2:Q2"/>
    <mergeCell ref="B3:Q3"/>
    <mergeCell ref="B5:B7"/>
    <mergeCell ref="C5:P5"/>
    <mergeCell ref="Q5:Q7"/>
    <mergeCell ref="C6:F6"/>
    <mergeCell ref="G6:G7"/>
    <mergeCell ref="H6:K6"/>
    <mergeCell ref="L6:L7"/>
  </mergeCells>
  <pageMargins left="0.70866141732283472" right="0.70866141732283472" top="0" bottom="0" header="0.31496062992125984" footer="0"/>
  <pageSetup paperSize="9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DarkOS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suthasinee</dc:creator>
  <cp:lastModifiedBy>win8</cp:lastModifiedBy>
  <cp:lastPrinted>2018-05-15T08:35:01Z</cp:lastPrinted>
  <dcterms:created xsi:type="dcterms:W3CDTF">2014-09-15T08:13:12Z</dcterms:created>
  <dcterms:modified xsi:type="dcterms:W3CDTF">2020-01-07T04:29:08Z</dcterms:modified>
</cp:coreProperties>
</file>